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<sst xmlns="http://schemas.openxmlformats.org/spreadsheetml/2006/main" count="105" uniqueCount="39">
  <si>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</si>
  <si>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</si>
  <si>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</si>
  <si>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</si>
  <si>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</si>
  <si>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</si>
  <si>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</si>
  <si>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>Техническое обслуживание ОПУ 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</si>
  <si>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</si>
  <si>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2023 году</t>
  </si>
  <si>
    <t>Приобретение  таблички "Укрытие"</t>
  </si>
  <si>
    <t>Ремонт металлической двери в подъезд № 4</t>
  </si>
  <si>
    <t>Монтаж информационных таблиц "Укрытие"</t>
  </si>
  <si>
    <t>Промывка приборов учета системы отопления</t>
  </si>
  <si>
    <t>Ремонт подъездного отопления, подъезд № 1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</si>
  <si>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</si>
  <si>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</si>
  <si>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</si>
  <si>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</si>
  <si>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Ремонт подъездного отопления, подъезд № 3</t>
  </si>
  <si>
    <t>Апрель</t>
  </si>
  <si>
    <t>Замена окон на окна из ПВХ профиля (16 шт.) в подъездах</t>
  </si>
  <si>
    <t>Май</t>
  </si>
  <si>
    <t>Техническое обслуживание ОПУ  ХВС и тепловой энергии на отопление, консервация</t>
  </si>
  <si>
    <t>Июнь</t>
  </si>
  <si>
    <t>Июль</t>
  </si>
  <si>
    <t>Ремонт откосов в подъездах №№ 2,3 и окрашивание откосов в подъездах №№ 2,3,4</t>
  </si>
  <si>
    <t xml:space="preserve">Ремонт откосов в подъезде № 1 </t>
  </si>
  <si>
    <t>Август</t>
  </si>
  <si>
    <t>Выкашивание газонов газонокосилкой на придомовой территории</t>
  </si>
  <si>
    <t>Дезинсекция</t>
  </si>
  <si>
    <t>Сентябрь</t>
  </si>
  <si>
    <t>Техническое обслуживание ОПУ  ХВС и тепловой энергии на отопление, опрессовка</t>
  </si>
  <si>
    <t>Замена доводчика в подъездах №№ 2,3</t>
  </si>
  <si>
    <t>Ремонт блока вызова домофона под.4</t>
  </si>
  <si>
    <t>Октябрь</t>
  </si>
  <si>
    <t>Ноябрь</t>
  </si>
  <si>
    <t>Декабрь</t>
  </si>
  <si>
    <t xml:space="preserve">Очистка придомовой территории от снега погрузчиком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</si>
</sst>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94">
      <selection activeCell="D94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9" hidden="1" customWidth="1"/>
    <col min="5" max="5" width="10.421875" style="0" hidden="1" customWidth="1"/>
    <col min="6" max="7" width="9.140625" style="0" customWidth="1"/>
    <col min="9" max="9" width="18.57421875" style="0" customWidth="1"/>
  </cols>
  <sheetData>
    <row r="1" spans="1:2" ht="46.5" customHeight="1">
      <c r="A1" s="18" t="s">
        <v>9</v>
      </c>
      <c r="B1" s="19"/>
    </row>
    <row r="2" spans="1:2" ht="24" customHeight="1">
      <c r="A2" s="3" t="s">
        <v>0</v>
      </c>
      <c r="B2" s="3" t="s">
        <v>1</v>
      </c>
    </row>
    <row r="3" spans="1:4" ht="24" customHeight="1">
      <c r="A3" s="20" t="s">
        <v>5</v>
      </c>
      <c r="B3" s="20"/>
      <c r="D3" s="10">
        <v>3358.8</v>
      </c>
    </row>
    <row r="4" spans="1:4" ht="24" customHeight="1">
      <c r="A4" s="1" t="s">
        <v>8</v>
      </c>
      <c r="B4" s="4">
        <v>7792.42</v>
      </c>
      <c r="D4" s="9">
        <f aca="true" t="shared" si="0" ref="D4:D13">B4/3358.8</f>
        <v>2.3200011909015124</v>
      </c>
    </row>
    <row r="5" spans="1:4" ht="24" customHeight="1">
      <c r="A5" s="1" t="s">
        <v>2</v>
      </c>
      <c r="B5" s="4">
        <v>12393.97</v>
      </c>
      <c r="D5" s="9">
        <f t="shared" si="0"/>
        <v>3.6899994045492432</v>
      </c>
    </row>
    <row r="6" spans="1:4" ht="24" customHeight="1">
      <c r="A6" s="1" t="s">
        <v>4</v>
      </c>
      <c r="B6" s="4">
        <v>1940.79</v>
      </c>
      <c r="D6" s="9">
        <f t="shared" si="0"/>
        <v>0.5778224365844944</v>
      </c>
    </row>
    <row r="7" spans="1:5" ht="24" customHeight="1">
      <c r="A7" s="1" t="s">
        <v>7</v>
      </c>
      <c r="B7" s="4">
        <v>2426.08</v>
      </c>
      <c r="D7" s="13">
        <f t="shared" si="0"/>
        <v>0.7223055853280933</v>
      </c>
      <c r="E7" s="13"/>
    </row>
    <row r="8" spans="1:5" ht="24" customHeight="1">
      <c r="A8" s="1" t="s">
        <v>6</v>
      </c>
      <c r="B8" s="4">
        <v>13401.61</v>
      </c>
      <c r="D8" s="13">
        <f t="shared" si="0"/>
        <v>3.989999404549244</v>
      </c>
      <c r="E8" s="14"/>
    </row>
    <row r="9" spans="1:5" ht="24" customHeight="1">
      <c r="A9" s="7" t="s">
        <v>10</v>
      </c>
      <c r="B9" s="15">
        <v>850</v>
      </c>
      <c r="D9" s="11">
        <f t="shared" si="0"/>
        <v>0.25306657139454564</v>
      </c>
      <c r="E9" s="12"/>
    </row>
    <row r="10" spans="1:5" ht="24" customHeight="1">
      <c r="A10" s="7" t="s">
        <v>11</v>
      </c>
      <c r="B10" s="8">
        <v>2033</v>
      </c>
      <c r="D10" s="11">
        <f t="shared" si="0"/>
        <v>0.605275693700131</v>
      </c>
      <c r="E10" s="12"/>
    </row>
    <row r="11" spans="1:5" ht="24" customHeight="1">
      <c r="A11" s="7" t="s">
        <v>12</v>
      </c>
      <c r="B11" s="8">
        <v>306</v>
      </c>
      <c r="D11" s="11">
        <f t="shared" si="0"/>
        <v>0.09110396570203644</v>
      </c>
      <c r="E11" s="11"/>
    </row>
    <row r="12" spans="1:5" ht="24" customHeight="1">
      <c r="A12" s="7" t="s">
        <v>13</v>
      </c>
      <c r="B12" s="6">
        <v>12694</v>
      </c>
      <c r="D12" s="11">
        <f t="shared" si="0"/>
        <v>3.779325949743956</v>
      </c>
      <c r="E12" s="11">
        <f>D9+D10+D11+D12+D13</f>
        <v>8.77069191377873</v>
      </c>
    </row>
    <row r="13" spans="1:5" ht="24" customHeight="1">
      <c r="A13" s="7" t="s">
        <v>14</v>
      </c>
      <c r="B13" s="6">
        <v>13576</v>
      </c>
      <c r="D13" s="11">
        <f t="shared" si="0"/>
        <v>4.041919733238061</v>
      </c>
      <c r="E13" s="11">
        <f>B9+B10+B11+B12+B13</f>
        <v>29459</v>
      </c>
    </row>
    <row r="14" spans="1:4" s="5" customFormat="1" ht="24" customHeight="1">
      <c r="A14" s="2" t="s">
        <v>3</v>
      </c>
      <c r="B14" s="2">
        <f>SUM(B4:B13)</f>
        <v>67413.87</v>
      </c>
      <c r="D14" s="9"/>
    </row>
    <row r="15" spans="1:4" ht="24" customHeight="1">
      <c r="A15" s="20" t="s">
        <v>15</v>
      </c>
      <c r="B15" s="20"/>
      <c r="D15" s="10"/>
    </row>
    <row r="16" spans="1:4" ht="24" customHeight="1">
      <c r="A16" s="1" t="s">
        <v>8</v>
      </c>
      <c r="B16" s="4">
        <v>7792.42</v>
      </c>
      <c r="D16" s="9">
        <f aca="true" t="shared" si="1" ref="D16:D22">B16/3358.8</f>
        <v>2.3200011909015124</v>
      </c>
    </row>
    <row r="17" spans="1:4" ht="24" customHeight="1">
      <c r="A17" s="1" t="s">
        <v>2</v>
      </c>
      <c r="B17" s="4">
        <v>12393.97</v>
      </c>
      <c r="D17" s="9">
        <f t="shared" si="1"/>
        <v>3.6899994045492432</v>
      </c>
    </row>
    <row r="18" spans="1:4" ht="24" customHeight="1">
      <c r="A18" s="1" t="s">
        <v>4</v>
      </c>
      <c r="B18" s="4">
        <v>1704.2</v>
      </c>
      <c r="D18" s="9">
        <f t="shared" si="1"/>
        <v>0.5073835893771586</v>
      </c>
    </row>
    <row r="19" spans="1:5" ht="24" customHeight="1">
      <c r="A19" s="1" t="s">
        <v>7</v>
      </c>
      <c r="B19" s="4">
        <v>2426.08</v>
      </c>
      <c r="D19" s="13">
        <f t="shared" si="1"/>
        <v>0.7223055853280933</v>
      </c>
      <c r="E19" s="13"/>
    </row>
    <row r="20" spans="1:5" ht="24" customHeight="1">
      <c r="A20" s="1" t="s">
        <v>6</v>
      </c>
      <c r="B20" s="4">
        <v>13401.61</v>
      </c>
      <c r="D20" s="13">
        <f t="shared" si="1"/>
        <v>3.989999404549244</v>
      </c>
      <c r="E20" s="14"/>
    </row>
    <row r="21" spans="1:5" ht="24" customHeight="1">
      <c r="A21" s="7" t="s">
        <v>16</v>
      </c>
      <c r="B21" s="15">
        <v>7560</v>
      </c>
      <c r="D21" s="13">
        <f t="shared" si="1"/>
        <v>2.2508038585209</v>
      </c>
      <c r="E21" s="14"/>
    </row>
    <row r="22" spans="1:5" ht="24" customHeight="1">
      <c r="A22" s="7" t="s">
        <v>17</v>
      </c>
      <c r="B22" s="8">
        <v>10662.55</v>
      </c>
      <c r="D22" s="13">
        <f t="shared" si="1"/>
        <v>3.1745117303798973</v>
      </c>
      <c r="E22" s="14"/>
    </row>
    <row r="23" spans="1:4" s="5" customFormat="1" ht="24" customHeight="1">
      <c r="A23" s="2" t="s">
        <v>3</v>
      </c>
      <c r="B23" s="2">
        <f>SUM(B16:B22)</f>
        <v>55940.83</v>
      </c>
      <c r="D23" s="9"/>
    </row>
    <row r="24" spans="1:4" ht="24" customHeight="1">
      <c r="A24" s="20" t="s">
        <v>18</v>
      </c>
      <c r="B24" s="20"/>
      <c r="D24" s="10"/>
    </row>
    <row r="25" spans="1:4" ht="24" customHeight="1">
      <c r="A25" s="1" t="s">
        <v>8</v>
      </c>
      <c r="B25" s="4">
        <v>7792.42</v>
      </c>
      <c r="D25" s="9">
        <f aca="true" t="shared" si="2" ref="D25:D30">B25/3358.8</f>
        <v>2.3200011909015124</v>
      </c>
    </row>
    <row r="26" spans="1:4" ht="24" customHeight="1">
      <c r="A26" s="1" t="s">
        <v>2</v>
      </c>
      <c r="B26" s="4">
        <v>12393.97</v>
      </c>
      <c r="D26" s="9">
        <f t="shared" si="2"/>
        <v>3.6899994045492432</v>
      </c>
    </row>
    <row r="27" spans="1:4" ht="24" customHeight="1">
      <c r="A27" s="1" t="s">
        <v>4</v>
      </c>
      <c r="B27" s="4">
        <v>1704.2</v>
      </c>
      <c r="D27" s="9">
        <f t="shared" si="2"/>
        <v>0.5073835893771586</v>
      </c>
    </row>
    <row r="28" spans="1:5" ht="24" customHeight="1">
      <c r="A28" s="1" t="s">
        <v>7</v>
      </c>
      <c r="B28" s="4">
        <v>2426.08</v>
      </c>
      <c r="D28" s="13">
        <f t="shared" si="2"/>
        <v>0.7223055853280933</v>
      </c>
      <c r="E28" s="13"/>
    </row>
    <row r="29" spans="1:5" ht="24" customHeight="1">
      <c r="A29" s="1" t="s">
        <v>6</v>
      </c>
      <c r="B29" s="4">
        <v>13401.61</v>
      </c>
      <c r="D29" s="13">
        <f t="shared" si="2"/>
        <v>3.989999404549244</v>
      </c>
      <c r="E29" s="14"/>
    </row>
    <row r="30" spans="1:5" ht="24" customHeight="1">
      <c r="A30" s="7" t="s">
        <v>19</v>
      </c>
      <c r="B30" s="15">
        <v>28163</v>
      </c>
      <c r="D30" s="13">
        <f t="shared" si="2"/>
        <v>8.384839823746576</v>
      </c>
      <c r="E30" s="14"/>
    </row>
    <row r="31" spans="1:4" s="5" customFormat="1" ht="24" customHeight="1">
      <c r="A31" s="2" t="s">
        <v>3</v>
      </c>
      <c r="B31" s="2">
        <f>SUM(B25:B30)</f>
        <v>65881.28</v>
      </c>
      <c r="D31" s="9"/>
    </row>
    <row r="32" spans="1:4" ht="24" customHeight="1">
      <c r="A32" s="20" t="s">
        <v>20</v>
      </c>
      <c r="B32" s="20"/>
      <c r="D32" s="10"/>
    </row>
    <row r="33" spans="1:4" ht="24" customHeight="1">
      <c r="A33" s="1" t="s">
        <v>8</v>
      </c>
      <c r="B33" s="4">
        <v>7792.42</v>
      </c>
      <c r="D33" s="9">
        <f aca="true" t="shared" si="3" ref="D33:D38">B33/3358.8</f>
        <v>2.3200011909015124</v>
      </c>
    </row>
    <row r="34" spans="1:4" ht="24" customHeight="1">
      <c r="A34" s="1" t="s">
        <v>2</v>
      </c>
      <c r="B34" s="4">
        <v>12393.97</v>
      </c>
      <c r="D34" s="9">
        <f t="shared" si="3"/>
        <v>3.6899994045492432</v>
      </c>
    </row>
    <row r="35" spans="1:4" ht="24" customHeight="1">
      <c r="A35" s="1" t="s">
        <v>4</v>
      </c>
      <c r="B35" s="4">
        <v>1704.2</v>
      </c>
      <c r="D35" s="9">
        <f t="shared" si="3"/>
        <v>0.5073835893771586</v>
      </c>
    </row>
    <row r="36" spans="1:5" ht="24" customHeight="1">
      <c r="A36" s="1" t="s">
        <v>7</v>
      </c>
      <c r="B36" s="4">
        <v>2426.08</v>
      </c>
      <c r="D36" s="13">
        <f t="shared" si="3"/>
        <v>0.7223055853280933</v>
      </c>
      <c r="E36" s="13"/>
    </row>
    <row r="37" spans="1:5" ht="24" customHeight="1">
      <c r="A37" s="1" t="s">
        <v>6</v>
      </c>
      <c r="B37" s="4">
        <v>13401.61</v>
      </c>
      <c r="D37" s="13">
        <f t="shared" si="3"/>
        <v>3.989999404549244</v>
      </c>
      <c r="E37" s="14"/>
    </row>
    <row r="38" spans="1:5" ht="24" customHeight="1">
      <c r="A38" s="7" t="s">
        <v>21</v>
      </c>
      <c r="B38" s="8">
        <v>256237</v>
      </c>
      <c r="D38" s="13">
        <f t="shared" si="3"/>
        <v>76.28825771108728</v>
      </c>
      <c r="E38" s="14"/>
    </row>
    <row r="39" spans="1:4" s="5" customFormat="1" ht="24" customHeight="1">
      <c r="A39" s="2" t="s">
        <v>3</v>
      </c>
      <c r="B39" s="2">
        <f>SUM(B33:B38)</f>
        <v>293955.28</v>
      </c>
      <c r="D39" s="9"/>
    </row>
    <row r="40" spans="1:4" ht="24" customHeight="1">
      <c r="A40" s="20" t="s">
        <v>22</v>
      </c>
      <c r="B40" s="20"/>
      <c r="D40" s="10"/>
    </row>
    <row r="41" spans="1:4" ht="24" customHeight="1">
      <c r="A41" s="1" t="s">
        <v>8</v>
      </c>
      <c r="B41" s="4">
        <v>7792.42</v>
      </c>
      <c r="D41" s="9">
        <f>B41/3358.8</f>
        <v>2.3200011909015124</v>
      </c>
    </row>
    <row r="42" spans="1:4" ht="24" customHeight="1">
      <c r="A42" s="1" t="s">
        <v>2</v>
      </c>
      <c r="B42" s="4">
        <v>12393.97</v>
      </c>
      <c r="D42" s="9">
        <f>B42/3358.8</f>
        <v>3.6899994045492432</v>
      </c>
    </row>
    <row r="43" spans="1:4" ht="24" customHeight="1">
      <c r="A43" s="1" t="s">
        <v>4</v>
      </c>
      <c r="B43" s="4">
        <v>1704.2</v>
      </c>
      <c r="D43" s="9">
        <f>B43/3358.8</f>
        <v>0.5073835893771586</v>
      </c>
    </row>
    <row r="44" spans="1:5" ht="30" customHeight="1">
      <c r="A44" s="1" t="s">
        <v>23</v>
      </c>
      <c r="B44" s="4">
        <v>13460.86</v>
      </c>
      <c r="D44" s="13">
        <f>B44/3358.8</f>
        <v>4.007639633202334</v>
      </c>
      <c r="E44" s="13"/>
    </row>
    <row r="45" spans="1:5" ht="24" customHeight="1">
      <c r="A45" s="1" t="s">
        <v>6</v>
      </c>
      <c r="B45" s="4">
        <v>13401.61</v>
      </c>
      <c r="D45" s="13">
        <f>B45/3358.8</f>
        <v>3.989999404549244</v>
      </c>
      <c r="E45" s="14"/>
    </row>
    <row r="46" spans="1:4" s="5" customFormat="1" ht="24" customHeight="1">
      <c r="A46" s="2" t="s">
        <v>3</v>
      </c>
      <c r="B46" s="2">
        <f>SUM(B41:B45)</f>
        <v>48753.06</v>
      </c>
      <c r="D46" s="9"/>
    </row>
    <row r="47" spans="1:4" ht="24" customHeight="1">
      <c r="A47" s="20" t="s">
        <v>24</v>
      </c>
      <c r="B47" s="20"/>
      <c r="D47" s="10"/>
    </row>
    <row r="48" spans="1:4" ht="24" customHeight="1">
      <c r="A48" s="1" t="s">
        <v>8</v>
      </c>
      <c r="B48" s="4">
        <v>7792.42</v>
      </c>
      <c r="D48" s="9">
        <f aca="true" t="shared" si="4" ref="D48:D53">B48/3358.8</f>
        <v>2.3200011909015124</v>
      </c>
    </row>
    <row r="49" spans="1:4" ht="24" customHeight="1">
      <c r="A49" s="1" t="s">
        <v>2</v>
      </c>
      <c r="B49" s="4">
        <v>12393.97</v>
      </c>
      <c r="D49" s="9">
        <f t="shared" si="4"/>
        <v>3.6899994045492432</v>
      </c>
    </row>
    <row r="50" spans="1:4" ht="24" customHeight="1">
      <c r="A50" s="1" t="s">
        <v>4</v>
      </c>
      <c r="B50" s="4">
        <v>1704.2</v>
      </c>
      <c r="D50" s="9">
        <f t="shared" si="4"/>
        <v>0.5073835893771586</v>
      </c>
    </row>
    <row r="51" spans="1:5" ht="24" customHeight="1">
      <c r="A51" s="1" t="s">
        <v>7</v>
      </c>
      <c r="B51" s="4">
        <v>2426.08</v>
      </c>
      <c r="D51" s="13">
        <f t="shared" si="4"/>
        <v>0.7223055853280933</v>
      </c>
      <c r="E51" s="13"/>
    </row>
    <row r="52" spans="1:5" ht="24" customHeight="1">
      <c r="A52" s="1" t="s">
        <v>6</v>
      </c>
      <c r="B52" s="4">
        <v>13401.61</v>
      </c>
      <c r="D52" s="13">
        <f t="shared" si="4"/>
        <v>3.989999404549244</v>
      </c>
      <c r="E52" s="14"/>
    </row>
    <row r="53" spans="1:5" ht="24" customHeight="1">
      <c r="A53" s="1" t="s">
        <v>16</v>
      </c>
      <c r="B53" s="4">
        <v>7150</v>
      </c>
      <c r="D53" s="13">
        <f t="shared" si="4"/>
        <v>2.128736453495296</v>
      </c>
      <c r="E53" s="14"/>
    </row>
    <row r="54" spans="1:4" s="5" customFormat="1" ht="24" customHeight="1">
      <c r="A54" s="2" t="s">
        <v>3</v>
      </c>
      <c r="B54" s="2">
        <f>SUM(B48:B53)</f>
        <v>44868.28</v>
      </c>
      <c r="D54" s="9"/>
    </row>
    <row r="55" spans="1:4" ht="24" customHeight="1">
      <c r="A55" s="20" t="s">
        <v>25</v>
      </c>
      <c r="B55" s="20"/>
      <c r="D55" s="10"/>
    </row>
    <row r="56" spans="1:4" ht="24" customHeight="1">
      <c r="A56" s="1" t="s">
        <v>8</v>
      </c>
      <c r="B56" s="4">
        <v>7792.42</v>
      </c>
      <c r="D56" s="9">
        <f aca="true" t="shared" si="5" ref="D56:D62">B56/3358.8</f>
        <v>2.3200011909015124</v>
      </c>
    </row>
    <row r="57" spans="1:4" ht="24" customHeight="1">
      <c r="A57" s="1" t="s">
        <v>2</v>
      </c>
      <c r="B57" s="4">
        <v>12393.97</v>
      </c>
      <c r="D57" s="9">
        <f t="shared" si="5"/>
        <v>3.6899994045492432</v>
      </c>
    </row>
    <row r="58" spans="1:4" ht="24" customHeight="1">
      <c r="A58" s="1" t="s">
        <v>4</v>
      </c>
      <c r="B58" s="4">
        <v>1704.2</v>
      </c>
      <c r="D58" s="9">
        <f t="shared" si="5"/>
        <v>0.5073835893771586</v>
      </c>
    </row>
    <row r="59" spans="1:5" ht="24" customHeight="1">
      <c r="A59" s="1" t="s">
        <v>7</v>
      </c>
      <c r="B59" s="4">
        <v>2426.08</v>
      </c>
      <c r="D59" s="13">
        <f t="shared" si="5"/>
        <v>0.7223055853280933</v>
      </c>
      <c r="E59" s="13"/>
    </row>
    <row r="60" spans="1:5" ht="24" customHeight="1">
      <c r="A60" s="1" t="s">
        <v>6</v>
      </c>
      <c r="B60" s="4">
        <v>13401.61</v>
      </c>
      <c r="D60" s="13">
        <f t="shared" si="5"/>
        <v>3.989999404549244</v>
      </c>
      <c r="E60" s="14"/>
    </row>
    <row r="61" spans="1:5" ht="24" customHeight="1">
      <c r="A61" s="16" t="s">
        <v>26</v>
      </c>
      <c r="B61" s="8">
        <v>79621</v>
      </c>
      <c r="D61" s="11">
        <f>B61/3358.8</f>
        <v>23.705192330594258</v>
      </c>
      <c r="E61" s="11">
        <f>D61+D62</f>
        <v>34.94521853042753</v>
      </c>
    </row>
    <row r="62" spans="1:5" ht="24" customHeight="1">
      <c r="A62" s="16" t="s">
        <v>27</v>
      </c>
      <c r="B62" s="8">
        <v>37753</v>
      </c>
      <c r="D62" s="11">
        <f t="shared" si="5"/>
        <v>11.240026199833274</v>
      </c>
      <c r="E62" s="12">
        <f>B61+B62</f>
        <v>117374</v>
      </c>
    </row>
    <row r="63" spans="1:4" s="5" customFormat="1" ht="24" customHeight="1">
      <c r="A63" s="2" t="s">
        <v>3</v>
      </c>
      <c r="B63" s="2">
        <f>SUM(B56:B62)</f>
        <v>155092.28</v>
      </c>
      <c r="D63" s="9"/>
    </row>
    <row r="64" spans="1:4" ht="24" customHeight="1">
      <c r="A64" s="20" t="s">
        <v>28</v>
      </c>
      <c r="B64" s="20"/>
      <c r="D64" s="10"/>
    </row>
    <row r="65" spans="1:4" ht="24" customHeight="1">
      <c r="A65" s="1" t="s">
        <v>8</v>
      </c>
      <c r="B65" s="4">
        <v>7792.42</v>
      </c>
      <c r="D65" s="9">
        <f aca="true" t="shared" si="6" ref="D65:D71">B65/3358.8</f>
        <v>2.3200011909015124</v>
      </c>
    </row>
    <row r="66" spans="1:4" ht="24" customHeight="1">
      <c r="A66" s="1" t="s">
        <v>2</v>
      </c>
      <c r="B66" s="4">
        <v>12393.97</v>
      </c>
      <c r="D66" s="9">
        <f t="shared" si="6"/>
        <v>3.6899994045492432</v>
      </c>
    </row>
    <row r="67" spans="1:4" ht="24" customHeight="1">
      <c r="A67" s="1" t="s">
        <v>4</v>
      </c>
      <c r="B67" s="4">
        <v>1704.2</v>
      </c>
      <c r="D67" s="9">
        <f t="shared" si="6"/>
        <v>0.5073835893771586</v>
      </c>
    </row>
    <row r="68" spans="1:5" ht="24" customHeight="1">
      <c r="A68" s="1" t="s">
        <v>7</v>
      </c>
      <c r="B68" s="4">
        <v>2426.08</v>
      </c>
      <c r="D68" s="13">
        <f t="shared" si="6"/>
        <v>0.7223055853280933</v>
      </c>
      <c r="E68" s="13"/>
    </row>
    <row r="69" spans="1:5" ht="24" customHeight="1">
      <c r="A69" s="1" t="s">
        <v>6</v>
      </c>
      <c r="B69" s="4">
        <v>13401.61</v>
      </c>
      <c r="D69" s="13">
        <f t="shared" si="6"/>
        <v>3.989999404549244</v>
      </c>
      <c r="E69" s="14"/>
    </row>
    <row r="70" spans="1:5" ht="24" customHeight="1">
      <c r="A70" s="7" t="s">
        <v>29</v>
      </c>
      <c r="B70" s="17">
        <v>5130</v>
      </c>
      <c r="D70" s="11">
        <f t="shared" si="6"/>
        <v>1.5273311897106108</v>
      </c>
      <c r="E70" s="11">
        <f>D70+D71</f>
        <v>2.685155412647374</v>
      </c>
    </row>
    <row r="71" spans="1:5" ht="24" customHeight="1">
      <c r="A71" s="7" t="s">
        <v>30</v>
      </c>
      <c r="B71" s="17">
        <v>3888.9</v>
      </c>
      <c r="D71" s="11">
        <f t="shared" si="6"/>
        <v>1.157824222936763</v>
      </c>
      <c r="E71" s="12">
        <f>B70+B71</f>
        <v>9018.9</v>
      </c>
    </row>
    <row r="72" spans="1:4" s="5" customFormat="1" ht="24" customHeight="1">
      <c r="A72" s="2" t="s">
        <v>3</v>
      </c>
      <c r="B72" s="2">
        <f>SUM(B65:B71)</f>
        <v>46737.18</v>
      </c>
      <c r="D72" s="9"/>
    </row>
    <row r="73" spans="1:4" ht="24" customHeight="1">
      <c r="A73" s="20" t="s">
        <v>31</v>
      </c>
      <c r="B73" s="20"/>
      <c r="D73" s="10"/>
    </row>
    <row r="74" spans="1:4" ht="24" customHeight="1">
      <c r="A74" s="1" t="s">
        <v>8</v>
      </c>
      <c r="B74" s="4">
        <v>7792.42</v>
      </c>
      <c r="D74" s="9">
        <f aca="true" t="shared" si="7" ref="D74:D81">B74/3358.8</f>
        <v>2.3200011909015124</v>
      </c>
    </row>
    <row r="75" spans="1:4" ht="24" customHeight="1">
      <c r="A75" s="1" t="s">
        <v>2</v>
      </c>
      <c r="B75" s="4">
        <v>12393.97</v>
      </c>
      <c r="D75" s="9">
        <f t="shared" si="7"/>
        <v>3.6899994045492432</v>
      </c>
    </row>
    <row r="76" spans="1:4" ht="24" customHeight="1">
      <c r="A76" s="1" t="s">
        <v>4</v>
      </c>
      <c r="B76" s="4">
        <v>2666.66</v>
      </c>
      <c r="D76" s="9">
        <f t="shared" si="7"/>
        <v>0.793932356794093</v>
      </c>
    </row>
    <row r="77" spans="1:5" ht="30" customHeight="1">
      <c r="A77" s="1" t="s">
        <v>32</v>
      </c>
      <c r="B77" s="4">
        <v>12523.06</v>
      </c>
      <c r="D77" s="13">
        <f t="shared" si="7"/>
        <v>3.7284327736096223</v>
      </c>
      <c r="E77" s="13"/>
    </row>
    <row r="78" spans="1:5" ht="24" customHeight="1">
      <c r="A78" s="1" t="s">
        <v>6</v>
      </c>
      <c r="B78" s="4">
        <v>13401.61</v>
      </c>
      <c r="D78" s="13">
        <f t="shared" si="7"/>
        <v>3.989999404549244</v>
      </c>
      <c r="E78" s="14"/>
    </row>
    <row r="79" spans="1:5" ht="24" customHeight="1">
      <c r="A79" s="7" t="s">
        <v>16</v>
      </c>
      <c r="B79" s="17">
        <v>4510</v>
      </c>
      <c r="D79" s="13">
        <f>B79/3358.8</f>
        <v>1.3427414552816481</v>
      </c>
      <c r="E79" s="13"/>
    </row>
    <row r="80" spans="1:5" ht="24" customHeight="1">
      <c r="A80" s="7" t="s">
        <v>33</v>
      </c>
      <c r="B80" s="17">
        <v>6000</v>
      </c>
      <c r="D80" s="11">
        <f>B80/3358.8</f>
        <v>1.7863522686673812</v>
      </c>
      <c r="E80" s="11">
        <f>D80+D81</f>
        <v>2.5306657139454565</v>
      </c>
    </row>
    <row r="81" spans="1:5" ht="24" customHeight="1">
      <c r="A81" s="7" t="s">
        <v>34</v>
      </c>
      <c r="B81" s="17">
        <v>2500</v>
      </c>
      <c r="D81" s="11">
        <f t="shared" si="7"/>
        <v>0.7443134452780754</v>
      </c>
      <c r="E81" s="11">
        <f>B80+B81</f>
        <v>8500</v>
      </c>
    </row>
    <row r="82" spans="1:4" s="5" customFormat="1" ht="24" customHeight="1">
      <c r="A82" s="2" t="s">
        <v>3</v>
      </c>
      <c r="B82" s="2">
        <f>SUM(B74:B81)</f>
        <v>61787.72</v>
      </c>
      <c r="D82" s="9"/>
    </row>
    <row r="83" spans="1:4" ht="24" customHeight="1">
      <c r="A83" s="20" t="s">
        <v>35</v>
      </c>
      <c r="B83" s="20"/>
      <c r="D83" s="10"/>
    </row>
    <row r="84" spans="1:4" ht="24" customHeight="1">
      <c r="A84" s="1" t="s">
        <v>8</v>
      </c>
      <c r="B84" s="4">
        <v>7792.42</v>
      </c>
      <c r="D84" s="9">
        <f>B84/3358.8</f>
        <v>2.3200011909015124</v>
      </c>
    </row>
    <row r="85" spans="1:4" ht="24" customHeight="1">
      <c r="A85" s="1" t="s">
        <v>2</v>
      </c>
      <c r="B85" s="4">
        <v>12393.97</v>
      </c>
      <c r="D85" s="9">
        <f>B85/3358.8</f>
        <v>3.6899994045492432</v>
      </c>
    </row>
    <row r="86" spans="1:4" ht="24" customHeight="1">
      <c r="A86" s="1" t="s">
        <v>4</v>
      </c>
      <c r="B86" s="4">
        <v>1704.2</v>
      </c>
      <c r="D86" s="9">
        <f>B86/3358.8</f>
        <v>0.5073835893771586</v>
      </c>
    </row>
    <row r="87" spans="1:5" ht="24" customHeight="1">
      <c r="A87" s="1" t="s">
        <v>7</v>
      </c>
      <c r="B87" s="4">
        <v>2426.08</v>
      </c>
      <c r="D87" s="13">
        <f>B87/3358.8</f>
        <v>0.7223055853280933</v>
      </c>
      <c r="E87" s="13"/>
    </row>
    <row r="88" spans="1:5" ht="24" customHeight="1">
      <c r="A88" s="1" t="s">
        <v>6</v>
      </c>
      <c r="B88" s="4">
        <v>13401.61</v>
      </c>
      <c r="D88" s="13">
        <f>B88/3358.8</f>
        <v>3.989999404549244</v>
      </c>
      <c r="E88" s="14"/>
    </row>
    <row r="89" spans="1:4" s="5" customFormat="1" ht="24" customHeight="1">
      <c r="A89" s="2" t="s">
        <v>3</v>
      </c>
      <c r="B89" s="2">
        <f>SUM(B84:B88)</f>
        <v>37718.28</v>
      </c>
      <c r="D89" s="9"/>
    </row>
    <row r="90" spans="1:4" ht="24" customHeight="1">
      <c r="A90" s="20" t="s">
        <v>36</v>
      </c>
      <c r="B90" s="20"/>
      <c r="D90" s="10"/>
    </row>
    <row r="91" spans="1:4" ht="24" customHeight="1">
      <c r="A91" s="1" t="s">
        <v>8</v>
      </c>
      <c r="B91" s="4">
        <v>7792.42</v>
      </c>
      <c r="D91" s="9">
        <f>B91/3358.8</f>
        <v>2.3200011909015124</v>
      </c>
    </row>
    <row r="92" spans="1:4" ht="24" customHeight="1">
      <c r="A92" s="1" t="s">
        <v>2</v>
      </c>
      <c r="B92" s="4">
        <v>12393.97</v>
      </c>
      <c r="D92" s="9">
        <f>B92/3358.8</f>
        <v>3.6899994045492432</v>
      </c>
    </row>
    <row r="93" spans="1:4" ht="24" customHeight="1">
      <c r="A93" s="1" t="s">
        <v>4</v>
      </c>
      <c r="B93" s="4">
        <v>1704.2</v>
      </c>
      <c r="D93" s="9">
        <f>B93/3358.8</f>
        <v>0.5073835893771586</v>
      </c>
    </row>
    <row r="94" spans="1:5" ht="24" customHeight="1">
      <c r="A94" s="1" t="s">
        <v>7</v>
      </c>
      <c r="B94" s="4">
        <v>2426.08</v>
      </c>
      <c r="D94" s="13">
        <v>0</v>
      </c>
      <c r="E94" s="13"/>
    </row>
    <row r="95" spans="1:5" ht="24" customHeight="1">
      <c r="A95" s="1" t="s">
        <v>6</v>
      </c>
      <c r="B95" s="4">
        <v>13401.61</v>
      </c>
      <c r="D95" s="13">
        <f>B95/3358.8</f>
        <v>3.989999404549244</v>
      </c>
      <c r="E95" s="14"/>
    </row>
    <row r="96" spans="1:4" s="5" customFormat="1" ht="24" customHeight="1">
      <c r="A96" s="2" t="s">
        <v>3</v>
      </c>
      <c r="B96" s="2">
        <f>SUM(B91:B95)</f>
        <v>37718.28</v>
      </c>
      <c r="D96" s="9"/>
    </row>
    <row r="97" spans="1:4" ht="24" customHeight="1">
      <c r="A97" s="20" t="s">
        <v>37</v>
      </c>
      <c r="B97" s="20"/>
      <c r="D97" s="10"/>
    </row>
    <row r="98" spans="1:4" ht="24" customHeight="1">
      <c r="A98" s="1" t="s">
        <v>8</v>
      </c>
      <c r="B98" s="4">
        <v>7792.42</v>
      </c>
      <c r="D98" s="9">
        <f>B98/3358.8</f>
        <v>2.3200011909015124</v>
      </c>
    </row>
    <row r="99" spans="1:4" ht="24" customHeight="1">
      <c r="A99" s="1" t="s">
        <v>2</v>
      </c>
      <c r="B99" s="4">
        <v>12393.97</v>
      </c>
      <c r="D99" s="9">
        <f>B99/3358.8</f>
        <v>3.6899994045492432</v>
      </c>
    </row>
    <row r="100" spans="1:4" ht="24" customHeight="1">
      <c r="A100" s="1" t="s">
        <v>4</v>
      </c>
      <c r="B100" s="4">
        <v>2546.35</v>
      </c>
      <c r="D100" s="9">
        <f>B100/3358.8</f>
        <v>0.7581130165535309</v>
      </c>
    </row>
    <row r="101" spans="1:5" ht="24" customHeight="1">
      <c r="A101" s="1" t="s">
        <v>7</v>
      </c>
      <c r="B101" s="4">
        <v>2426.08</v>
      </c>
      <c r="D101" s="13">
        <f>B101/3358.8</f>
        <v>0.7223055853280933</v>
      </c>
      <c r="E101" s="13"/>
    </row>
    <row r="102" spans="1:5" ht="24" customHeight="1">
      <c r="A102" s="1" t="s">
        <v>6</v>
      </c>
      <c r="B102" s="4">
        <v>13401.61</v>
      </c>
      <c r="D102" s="13">
        <f>B102/3358.8</f>
        <v>3.989999404549244</v>
      </c>
      <c r="E102" s="14"/>
    </row>
    <row r="103" spans="1:5" ht="24" customHeight="1">
      <c r="A103" s="16" t="s">
        <v>38</v>
      </c>
      <c r="B103" s="4">
        <v>3000</v>
      </c>
      <c r="D103" s="13">
        <f>B103/3358.8</f>
        <v>0.8931761343336906</v>
      </c>
      <c r="E103" s="14"/>
    </row>
    <row r="104" spans="1:4" s="5" customFormat="1" ht="24" customHeight="1">
      <c r="A104" s="2" t="s">
        <v>3</v>
      </c>
      <c r="B104" s="2">
        <f>SUM(B98:B103)</f>
        <v>41560.43</v>
      </c>
      <c r="D104" s="9"/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3">
    <mergeCell ref="A47:B47"/>
    <mergeCell ref="A3:B3"/>
    <mergeCell ref="A97:B97"/>
    <mergeCell ref="A1:B1"/>
    <mergeCell ref="A15:B15"/>
    <mergeCell ref="A24:B24"/>
    <mergeCell ref="A32:B32"/>
    <mergeCell ref="A40:B40"/>
    <mergeCell ref="A90:B90"/>
    <mergeCell ref="A83:B83"/>
    <mergeCell ref="A73:B73"/>
    <mergeCell ref="A64:B64"/>
    <mergeCell ref="A55:B55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2022-03-15T08:08:31Z</cp:lastPrinted>
  <dcterms:created xsi:type="dcterms:W3CDTF">1996-10-08T23:32:33Z</dcterms:created>
  <dcterms:modified xsi:type="dcterms:W3CDTF">2024-01-25T07:31:40Z</dcterms:modified>
  <cp:category/>
  <cp:version/>
  <cp:contentType/>
  <cp:contentStatus/>
</cp:coreProperties>
</file>